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Example 1" sheetId="1" r:id="rId1"/>
    <sheet name="Example 2" sheetId="3" r:id="rId2"/>
    <sheet name="Worksheet" sheetId="2" r:id="rId3"/>
  </sheets>
  <calcPr calcId="145621"/>
</workbook>
</file>

<file path=xl/calcChain.xml><?xml version="1.0" encoding="utf-8"?>
<calcChain xmlns="http://schemas.openxmlformats.org/spreadsheetml/2006/main">
  <c r="J20" i="3" l="1"/>
  <c r="I20" i="3"/>
  <c r="J19" i="3"/>
  <c r="J21" i="3" s="1"/>
  <c r="I19" i="3"/>
  <c r="J22" i="3" l="1"/>
  <c r="I22" i="3"/>
  <c r="I21" i="3"/>
  <c r="J15" i="2"/>
  <c r="I15" i="2"/>
  <c r="J14" i="2"/>
  <c r="J17" i="2" s="1"/>
  <c r="I14" i="2"/>
  <c r="I16" i="2" s="1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D14" i="2" s="1"/>
  <c r="D15" i="2" s="1"/>
  <c r="E2" i="2"/>
  <c r="E16" i="2" s="1"/>
  <c r="J16" i="2" l="1"/>
  <c r="I17" i="2"/>
  <c r="D16" i="2"/>
  <c r="D20" i="2" s="1"/>
  <c r="E14" i="2"/>
  <c r="E7" i="1"/>
  <c r="E8" i="1"/>
  <c r="E9" i="1"/>
  <c r="E10" i="1"/>
  <c r="E11" i="1"/>
  <c r="E12" i="1"/>
  <c r="E3" i="1"/>
  <c r="E4" i="1"/>
  <c r="E5" i="1"/>
  <c r="E6" i="1"/>
  <c r="E2" i="1"/>
  <c r="E16" i="1"/>
  <c r="D19" i="2" l="1"/>
  <c r="E20" i="2"/>
  <c r="E19" i="2"/>
  <c r="E14" i="1"/>
  <c r="E20" i="1" s="1"/>
  <c r="D4" i="1"/>
  <c r="D5" i="1"/>
  <c r="D6" i="1"/>
  <c r="D7" i="1"/>
  <c r="D8" i="1"/>
  <c r="D9" i="1"/>
  <c r="D10" i="1"/>
  <c r="D11" i="1"/>
  <c r="D12" i="1"/>
  <c r="D3" i="1"/>
  <c r="E19" i="1" l="1"/>
  <c r="D14" i="1"/>
  <c r="D15" i="1" s="1"/>
  <c r="D16" i="1"/>
  <c r="D20" i="1" l="1"/>
  <c r="D19" i="1"/>
</calcChain>
</file>

<file path=xl/sharedStrings.xml><?xml version="1.0" encoding="utf-8"?>
<sst xmlns="http://schemas.openxmlformats.org/spreadsheetml/2006/main" count="129" uniqueCount="57">
  <si>
    <t>Report</t>
  </si>
  <si>
    <t>From Date</t>
  </si>
  <si>
    <t>To Date</t>
  </si>
  <si>
    <t>DBH</t>
  </si>
  <si>
    <t>Split Time</t>
  </si>
  <si>
    <t>Map Pt.</t>
  </si>
  <si>
    <t>Address</t>
  </si>
  <si>
    <t>City</t>
  </si>
  <si>
    <t>Lat</t>
  </si>
  <si>
    <t>Long</t>
  </si>
  <si>
    <t>001</t>
  </si>
  <si>
    <t>2222 EUCLID CIR S</t>
  </si>
  <si>
    <t>CLEARWATER</t>
  </si>
  <si>
    <t>002</t>
  </si>
  <si>
    <t>2635 SUNSET PT RD</t>
  </si>
  <si>
    <t>003</t>
  </si>
  <si>
    <t>1800 FOX CIR</t>
  </si>
  <si>
    <t>004</t>
  </si>
  <si>
    <t>1659 S FREDRICA AV</t>
  </si>
  <si>
    <t>005</t>
  </si>
  <si>
    <t>1555 S HAVEN DR</t>
  </si>
  <si>
    <t>006</t>
  </si>
  <si>
    <t>8051 ULMERTON RD</t>
  </si>
  <si>
    <t>LARGO</t>
  </si>
  <si>
    <t>007</t>
  </si>
  <si>
    <t>008</t>
  </si>
  <si>
    <t>800 BERKLEY PL</t>
  </si>
  <si>
    <t>011</t>
  </si>
  <si>
    <t>880 MANDALAY AVE</t>
  </si>
  <si>
    <t>013</t>
  </si>
  <si>
    <t>400 ISLAND WAY</t>
  </si>
  <si>
    <t>014</t>
  </si>
  <si>
    <t>1601 EVERGREEN AV S</t>
  </si>
  <si>
    <t>Average</t>
  </si>
  <si>
    <t>Std Dev.</t>
  </si>
  <si>
    <t>Std. Dev.</t>
  </si>
  <si>
    <t>Forecast Point 1</t>
  </si>
  <si>
    <t>Forecast Point 2</t>
  </si>
  <si>
    <t>Date</t>
  </si>
  <si>
    <t>Days</t>
  </si>
  <si>
    <t>Time</t>
  </si>
  <si>
    <t>10983 FREEDOM BLVD</t>
  </si>
  <si>
    <t>Seminole</t>
  </si>
  <si>
    <t>10238 THURSTON GROVES BLVD</t>
  </si>
  <si>
    <t>6972 AUGUSTA BLVD</t>
  </si>
  <si>
    <t>12152 97TH AVE N</t>
  </si>
  <si>
    <t>11245 TEMPLE CT</t>
  </si>
  <si>
    <t>14069 STARBOARD</t>
  </si>
  <si>
    <t>9150 PARK BLVD</t>
  </si>
  <si>
    <t>9329 78TH AVE N</t>
  </si>
  <si>
    <t>009</t>
  </si>
  <si>
    <t>10494 OAK LEAF ST</t>
  </si>
  <si>
    <t>8001 CUMBERLAND RD</t>
  </si>
  <si>
    <t>010</t>
  </si>
  <si>
    <t>11834 85TH AVE</t>
  </si>
  <si>
    <t>012</t>
  </si>
  <si>
    <r>
      <t>13473 99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AVE 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</si>
</sst>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h:mm:ss;@"/>
    <numFmt numFmtId="166" formatCode="0.00000"/>
    <numFmt numFmtId="167" formatCode="m/d/yy\ h:mm;@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1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4" fontId="2" fillId="0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0" fillId="0" borderId="0" xfId="2" applyFont="1"/>
    <xf numFmtId="0" fontId="6" fillId="0" borderId="0" xfId="0" applyFont="1" applyFill="1"/>
    <xf numFmtId="49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1" fontId="6" fillId="0" borderId="0" xfId="0" applyNumberFormat="1" applyFont="1"/>
    <xf numFmtId="49" fontId="6" fillId="0" borderId="1" xfId="1" applyNumberFormat="1" applyFont="1" applyBorder="1" applyAlignment="1">
      <alignment horizontal="center"/>
    </xf>
    <xf numFmtId="167" fontId="6" fillId="0" borderId="1" xfId="1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166" fontId="6" fillId="3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Fill="1" applyBorder="1"/>
    <xf numFmtId="166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1" applyFont="1"/>
    <xf numFmtId="165" fontId="6" fillId="0" borderId="0" xfId="1" applyNumberFormat="1" applyFont="1" applyFill="1" applyBorder="1" applyAlignment="1">
      <alignment horizontal="center"/>
    </xf>
    <xf numFmtId="0" fontId="5" fillId="2" borderId="1" xfId="1" applyFont="1" applyFill="1" applyBorder="1"/>
    <xf numFmtId="49" fontId="4" fillId="0" borderId="0" xfId="1" applyNumberFormat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2" fillId="0" borderId="1" xfId="1" applyFont="1" applyFill="1" applyBorder="1"/>
    <xf numFmtId="166" fontId="2" fillId="0" borderId="1" xfId="1" applyNumberFormat="1" applyFont="1" applyFill="1" applyBorder="1" applyAlignment="1">
      <alignment horizontal="center"/>
    </xf>
    <xf numFmtId="1" fontId="5" fillId="3" borderId="4" xfId="1" applyNumberFormat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center"/>
    </xf>
    <xf numFmtId="14" fontId="0" fillId="0" borderId="0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1" applyNumberFormat="1" applyFont="1" applyBorder="1" applyAlignment="1">
      <alignment horizontal="center"/>
    </xf>
    <xf numFmtId="166" fontId="6" fillId="2" borderId="3" xfId="1" applyNumberFormat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5" sqref="G25"/>
    </sheetView>
  </sheetViews>
  <sheetFormatPr defaultRowHeight="15" x14ac:dyDescent="0.25"/>
  <cols>
    <col min="1" max="1" width="9.140625" style="44"/>
    <col min="2" max="2" width="13.42578125" style="45" customWidth="1"/>
    <col min="3" max="3" width="15.140625" style="45" customWidth="1"/>
    <col min="4" max="4" width="11.28515625" style="47" customWidth="1"/>
    <col min="5" max="5" width="14.28515625" style="48" customWidth="1"/>
    <col min="6" max="6" width="11" style="44" customWidth="1"/>
    <col min="7" max="7" width="22.5703125" style="44" customWidth="1"/>
    <col min="8" max="8" width="16" style="44" customWidth="1"/>
    <col min="9" max="16384" width="9.140625" style="44"/>
  </cols>
  <sheetData>
    <row r="1" spans="1:10" x14ac:dyDescent="0.25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9" t="s">
        <v>9</v>
      </c>
    </row>
    <row r="2" spans="1:10" x14ac:dyDescent="0.25">
      <c r="A2" s="11" t="s">
        <v>10</v>
      </c>
      <c r="B2" s="12">
        <v>37845.041666666664</v>
      </c>
      <c r="C2" s="12">
        <v>37845.239583333336</v>
      </c>
      <c r="D2" s="12"/>
      <c r="E2" s="13">
        <f>MOD(((C2-B2)/2+B2),1)</f>
        <v>0.140625</v>
      </c>
      <c r="F2" s="49">
        <v>1</v>
      </c>
      <c r="G2" s="15" t="s">
        <v>11</v>
      </c>
      <c r="H2" s="15" t="s">
        <v>12</v>
      </c>
      <c r="I2" s="17">
        <v>27.91948</v>
      </c>
      <c r="J2" s="17">
        <v>-82.745549999999994</v>
      </c>
    </row>
    <row r="3" spans="1:10" x14ac:dyDescent="0.25">
      <c r="A3" s="11" t="s">
        <v>13</v>
      </c>
      <c r="B3" s="12">
        <v>37854.739583333336</v>
      </c>
      <c r="C3" s="12">
        <v>37855.3125</v>
      </c>
      <c r="D3" s="18">
        <f>C3-C2</f>
        <v>10.072916666664241</v>
      </c>
      <c r="E3" s="13">
        <f t="shared" ref="E3:E12" si="0">MOD(((C3-B3)/2+B3),1)</f>
        <v>2.6041666671517305E-2</v>
      </c>
      <c r="F3" s="49">
        <v>2</v>
      </c>
      <c r="G3" s="15" t="s">
        <v>14</v>
      </c>
      <c r="H3" s="15" t="s">
        <v>12</v>
      </c>
      <c r="I3" s="19">
        <v>27.992290000000001</v>
      </c>
      <c r="J3" s="19">
        <v>-82.728039999999993</v>
      </c>
    </row>
    <row r="4" spans="1:10" x14ac:dyDescent="0.25">
      <c r="A4" s="11" t="s">
        <v>15</v>
      </c>
      <c r="B4" s="12">
        <v>37861.8125</v>
      </c>
      <c r="C4" s="12">
        <v>37862.375</v>
      </c>
      <c r="D4" s="18">
        <f t="shared" ref="D4:D12" si="1">C4-C3</f>
        <v>7.0625</v>
      </c>
      <c r="E4" s="13">
        <f t="shared" si="0"/>
        <v>9.375E-2</v>
      </c>
      <c r="F4" s="49">
        <v>3</v>
      </c>
      <c r="G4" s="15" t="s">
        <v>16</v>
      </c>
      <c r="H4" s="15" t="s">
        <v>12</v>
      </c>
      <c r="I4" s="19">
        <v>27.944759999999999</v>
      </c>
      <c r="J4" s="19">
        <v>-82.762339999999995</v>
      </c>
    </row>
    <row r="5" spans="1:10" x14ac:dyDescent="0.25">
      <c r="A5" s="11" t="s">
        <v>17</v>
      </c>
      <c r="B5" s="12">
        <v>37873.791666666664</v>
      </c>
      <c r="C5" s="12">
        <v>37874.3125</v>
      </c>
      <c r="D5" s="18">
        <f t="shared" si="1"/>
        <v>11.9375</v>
      </c>
      <c r="E5" s="13">
        <f t="shared" si="0"/>
        <v>5.2083333328482695E-2</v>
      </c>
      <c r="F5" s="49">
        <v>4</v>
      </c>
      <c r="G5" s="15" t="s">
        <v>18</v>
      </c>
      <c r="H5" s="15" t="s">
        <v>12</v>
      </c>
      <c r="I5" s="19">
        <v>27.93834</v>
      </c>
      <c r="J5" s="19">
        <v>-82.782780000000002</v>
      </c>
    </row>
    <row r="6" spans="1:10" x14ac:dyDescent="0.25">
      <c r="A6" s="11" t="s">
        <v>19</v>
      </c>
      <c r="B6" s="12">
        <v>37875.104166666664</v>
      </c>
      <c r="C6" s="12">
        <v>37875.166666666664</v>
      </c>
      <c r="D6" s="18">
        <f t="shared" si="1"/>
        <v>0.85416666666424135</v>
      </c>
      <c r="E6" s="13">
        <f t="shared" si="0"/>
        <v>0.13541666666424135</v>
      </c>
      <c r="F6" s="49">
        <v>5</v>
      </c>
      <c r="G6" s="15" t="s">
        <v>20</v>
      </c>
      <c r="H6" s="15" t="s">
        <v>12</v>
      </c>
      <c r="I6" s="19">
        <v>27.942150000000002</v>
      </c>
      <c r="J6" s="19">
        <v>-82.735560000000007</v>
      </c>
    </row>
    <row r="7" spans="1:10" x14ac:dyDescent="0.25">
      <c r="A7" s="11" t="s">
        <v>21</v>
      </c>
      <c r="B7" s="12">
        <v>37893.833333333336</v>
      </c>
      <c r="C7" s="12">
        <v>37894.541666666664</v>
      </c>
      <c r="D7" s="18">
        <f t="shared" si="1"/>
        <v>19.375</v>
      </c>
      <c r="E7" s="13">
        <f t="shared" si="0"/>
        <v>0.1875</v>
      </c>
      <c r="F7" s="49">
        <v>6</v>
      </c>
      <c r="G7" s="15" t="s">
        <v>22</v>
      </c>
      <c r="H7" s="15" t="s">
        <v>23</v>
      </c>
      <c r="I7" s="19">
        <v>27.89602</v>
      </c>
      <c r="J7" s="19">
        <v>-82.75009</v>
      </c>
    </row>
    <row r="8" spans="1:10" x14ac:dyDescent="0.25">
      <c r="A8" s="11" t="s">
        <v>24</v>
      </c>
      <c r="B8" s="12">
        <v>37902.833333333336</v>
      </c>
      <c r="C8" s="12">
        <v>37903.52847222222</v>
      </c>
      <c r="D8" s="18">
        <f t="shared" si="1"/>
        <v>8.9868055555562023</v>
      </c>
      <c r="E8" s="13">
        <f t="shared" si="0"/>
        <v>0.18090277777810115</v>
      </c>
      <c r="F8" s="49">
        <v>6</v>
      </c>
      <c r="G8" s="15" t="s">
        <v>22</v>
      </c>
      <c r="H8" s="15" t="s">
        <v>23</v>
      </c>
      <c r="I8" s="19">
        <v>27.89602</v>
      </c>
      <c r="J8" s="19">
        <v>-82.75009</v>
      </c>
    </row>
    <row r="9" spans="1:10" x14ac:dyDescent="0.25">
      <c r="A9" s="11" t="s">
        <v>25</v>
      </c>
      <c r="B9" s="12">
        <v>37903.774305555555</v>
      </c>
      <c r="C9" s="12">
        <v>37904.284722222219</v>
      </c>
      <c r="D9" s="18">
        <f t="shared" si="1"/>
        <v>0.75624999999854481</v>
      </c>
      <c r="E9" s="13">
        <f t="shared" si="0"/>
        <v>2.9513888890505768E-2</v>
      </c>
      <c r="F9" s="49">
        <v>8</v>
      </c>
      <c r="G9" s="15" t="s">
        <v>26</v>
      </c>
      <c r="H9" s="15" t="s">
        <v>12</v>
      </c>
      <c r="I9" s="19">
        <v>27.975639999999999</v>
      </c>
      <c r="J9" s="19">
        <v>-82.743269999999995</v>
      </c>
    </row>
    <row r="10" spans="1:10" x14ac:dyDescent="0.25">
      <c r="A10" s="11" t="s">
        <v>27</v>
      </c>
      <c r="B10" s="12">
        <v>37910.770833333336</v>
      </c>
      <c r="C10" s="12">
        <v>37911.25</v>
      </c>
      <c r="D10" s="18">
        <f t="shared" si="1"/>
        <v>6.9652777777810115</v>
      </c>
      <c r="E10" s="13">
        <f t="shared" si="0"/>
        <v>1.0416666671517305E-2</v>
      </c>
      <c r="F10" s="49">
        <v>11</v>
      </c>
      <c r="G10" s="15" t="s">
        <v>28</v>
      </c>
      <c r="H10" s="15" t="s">
        <v>12</v>
      </c>
      <c r="I10" s="19">
        <v>27.998290000000001</v>
      </c>
      <c r="J10" s="19">
        <v>-82.827309999999997</v>
      </c>
    </row>
    <row r="11" spans="1:10" x14ac:dyDescent="0.25">
      <c r="A11" s="11" t="s">
        <v>29</v>
      </c>
      <c r="B11" s="12">
        <v>37912.833333333336</v>
      </c>
      <c r="C11" s="12">
        <v>37913.388888888891</v>
      </c>
      <c r="D11" s="18">
        <f t="shared" si="1"/>
        <v>2.1388888888905058</v>
      </c>
      <c r="E11" s="13">
        <f t="shared" si="0"/>
        <v>0.11111111110949423</v>
      </c>
      <c r="F11" s="49">
        <v>13</v>
      </c>
      <c r="G11" s="15" t="s">
        <v>30</v>
      </c>
      <c r="H11" s="15" t="s">
        <v>12</v>
      </c>
      <c r="I11" s="19">
        <v>28.038219999999999</v>
      </c>
      <c r="J11" s="19">
        <v>-82.729609999999994</v>
      </c>
    </row>
    <row r="12" spans="1:10" x14ac:dyDescent="0.25">
      <c r="A12" s="11" t="s">
        <v>31</v>
      </c>
      <c r="B12" s="12">
        <v>37921.25</v>
      </c>
      <c r="C12" s="12">
        <v>37921.395833333336</v>
      </c>
      <c r="D12" s="18">
        <f t="shared" si="1"/>
        <v>8.0069444444452529</v>
      </c>
      <c r="E12" s="13">
        <f t="shared" si="0"/>
        <v>0.32291666667151731</v>
      </c>
      <c r="F12" s="49">
        <v>14</v>
      </c>
      <c r="G12" s="15" t="s">
        <v>32</v>
      </c>
      <c r="H12" s="15" t="s">
        <v>12</v>
      </c>
      <c r="I12" s="19">
        <v>27.940740000000002</v>
      </c>
      <c r="J12" s="19">
        <v>-82.780510000000007</v>
      </c>
    </row>
    <row r="13" spans="1:10" x14ac:dyDescent="0.25">
      <c r="A13" s="20"/>
      <c r="B13" s="21"/>
      <c r="C13" s="21"/>
      <c r="D13" s="22"/>
      <c r="E13" s="28"/>
      <c r="F13" s="24"/>
      <c r="G13" s="25"/>
      <c r="H13" s="15"/>
      <c r="I13" s="50"/>
      <c r="J13" s="50"/>
    </row>
    <row r="14" spans="1:10" x14ac:dyDescent="0.25">
      <c r="A14" s="29"/>
      <c r="B14" s="22"/>
      <c r="C14" s="22" t="s">
        <v>33</v>
      </c>
      <c r="D14" s="22">
        <f>AVERAGE(D3:D12)</f>
        <v>7.6156249999999996</v>
      </c>
      <c r="E14" s="30">
        <f>AVERAGE(E2:E12)</f>
        <v>0.11729797979867064</v>
      </c>
      <c r="F14" s="29"/>
      <c r="G14" s="29"/>
      <c r="H14" s="31" t="s">
        <v>33</v>
      </c>
      <c r="I14" s="50">
        <v>27.952904545454544</v>
      </c>
      <c r="J14" s="50">
        <v>-82.757740909090913</v>
      </c>
    </row>
    <row r="15" spans="1:10" x14ac:dyDescent="0.25">
      <c r="A15" s="29"/>
      <c r="B15" s="32"/>
      <c r="C15" s="22" t="s">
        <v>38</v>
      </c>
      <c r="D15" s="33">
        <f>C12+D14</f>
        <v>37929.011458333334</v>
      </c>
      <c r="E15" s="30"/>
      <c r="F15" s="29"/>
      <c r="G15" s="29"/>
      <c r="H15" s="31" t="s">
        <v>35</v>
      </c>
      <c r="I15" s="19">
        <v>4.420144847482612E-2</v>
      </c>
      <c r="J15" s="19">
        <v>2.9405748912261703E-2</v>
      </c>
    </row>
    <row r="16" spans="1:10" x14ac:dyDescent="0.25">
      <c r="A16" s="29"/>
      <c r="B16" s="34"/>
      <c r="C16" s="35" t="s">
        <v>34</v>
      </c>
      <c r="D16" s="22">
        <f>STDEV(D3:D12)</f>
        <v>5.662007247677062</v>
      </c>
      <c r="E16" s="30">
        <f>STDEV(E2:E12)</f>
        <v>9.1884974969685632E-2</v>
      </c>
      <c r="F16" s="29"/>
      <c r="G16" s="29"/>
      <c r="H16" s="36" t="s">
        <v>36</v>
      </c>
      <c r="I16" s="37">
        <v>27.908703096979718</v>
      </c>
      <c r="J16" s="37">
        <v>-82.787146658003181</v>
      </c>
    </row>
    <row r="17" spans="1:10" ht="15.75" thickBot="1" x14ac:dyDescent="0.3">
      <c r="A17" s="29"/>
      <c r="B17" s="34"/>
      <c r="C17" s="35"/>
      <c r="D17" s="22"/>
      <c r="E17" s="30"/>
      <c r="F17" s="29"/>
      <c r="G17" s="29"/>
      <c r="H17" s="36" t="s">
        <v>37</v>
      </c>
      <c r="I17" s="37">
        <v>27.99710599392937</v>
      </c>
      <c r="J17" s="37">
        <v>-82.728335160178645</v>
      </c>
    </row>
    <row r="18" spans="1:10" ht="15.75" thickBot="1" x14ac:dyDescent="0.3">
      <c r="A18" s="29"/>
      <c r="B18" s="34"/>
      <c r="C18" s="35"/>
      <c r="D18" s="38" t="s">
        <v>39</v>
      </c>
      <c r="E18" s="39" t="s">
        <v>40</v>
      </c>
      <c r="F18" s="29"/>
      <c r="G18" s="29"/>
    </row>
    <row r="19" spans="1:10" x14ac:dyDescent="0.25">
      <c r="C19" s="51"/>
      <c r="D19" s="1">
        <f>D15-D16</f>
        <v>37923.349451085654</v>
      </c>
      <c r="E19" s="2">
        <f>E14-E16</f>
        <v>2.5413004828985009E-2</v>
      </c>
    </row>
    <row r="20" spans="1:10" x14ac:dyDescent="0.25">
      <c r="D20" s="1">
        <f>D15+D16</f>
        <v>37934.673465581014</v>
      </c>
      <c r="E20" s="2">
        <f>E14+E16</f>
        <v>0.20918295476835627</v>
      </c>
    </row>
    <row r="23" spans="1:10" x14ac:dyDescent="0.25">
      <c r="B23" s="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K13" sqref="K13"/>
    </sheetView>
  </sheetViews>
  <sheetFormatPr defaultRowHeight="15" x14ac:dyDescent="0.25"/>
  <cols>
    <col min="1" max="1" width="7" style="41" bestFit="1" customWidth="1"/>
    <col min="2" max="3" width="12.7109375" style="42" bestFit="1" customWidth="1"/>
    <col min="4" max="4" width="9.7109375" style="43" bestFit="1" customWidth="1"/>
    <col min="5" max="5" width="11" style="42" bestFit="1" customWidth="1"/>
    <col min="6" max="6" width="7.85546875" style="42" bestFit="1" customWidth="1"/>
    <col min="7" max="7" width="29.140625" style="42" bestFit="1" customWidth="1"/>
    <col min="8" max="8" width="15.140625" style="42" bestFit="1" customWidth="1"/>
    <col min="9" max="9" width="8.5703125" style="42" bestFit="1" customWidth="1"/>
    <col min="10" max="10" width="9.28515625" style="42" bestFit="1" customWidth="1"/>
    <col min="11" max="11" width="17.28515625" style="10" customWidth="1"/>
    <col min="12" max="12" width="16.85546875" style="10" customWidth="1"/>
    <col min="13" max="16384" width="9.140625" style="6"/>
  </cols>
  <sheetData>
    <row r="1" spans="1:10" x14ac:dyDescent="0.25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9" t="s">
        <v>9</v>
      </c>
    </row>
    <row r="2" spans="1:10" x14ac:dyDescent="0.25">
      <c r="A2" s="11" t="s">
        <v>10</v>
      </c>
      <c r="B2" s="12">
        <v>38438.322916666664</v>
      </c>
      <c r="C2" s="12">
        <v>38438.322916666664</v>
      </c>
      <c r="D2" s="12"/>
      <c r="E2" s="13">
        <v>0.32291666666424135</v>
      </c>
      <c r="F2" s="14">
        <v>2</v>
      </c>
      <c r="G2" s="15" t="s">
        <v>41</v>
      </c>
      <c r="H2" s="16" t="s">
        <v>42</v>
      </c>
      <c r="I2" s="17">
        <v>27.85727</v>
      </c>
      <c r="J2" s="17">
        <v>-82.790440000000004</v>
      </c>
    </row>
    <row r="3" spans="1:10" x14ac:dyDescent="0.25">
      <c r="A3" s="11" t="s">
        <v>13</v>
      </c>
      <c r="B3" s="12">
        <v>38438.708333333336</v>
      </c>
      <c r="C3" s="12">
        <v>38438.75</v>
      </c>
      <c r="D3" s="18">
        <v>0.42708333333575865</v>
      </c>
      <c r="E3" s="13">
        <v>0.72916666667151731</v>
      </c>
      <c r="F3" s="14">
        <v>1</v>
      </c>
      <c r="G3" s="15" t="s">
        <v>43</v>
      </c>
      <c r="H3" s="16" t="s">
        <v>42</v>
      </c>
      <c r="I3" s="19">
        <v>27.8</v>
      </c>
      <c r="J3" s="19">
        <v>-82.799390000000002</v>
      </c>
    </row>
    <row r="4" spans="1:10" x14ac:dyDescent="0.25">
      <c r="A4" s="11" t="s">
        <v>15</v>
      </c>
      <c r="B4" s="12">
        <v>38440.583333333336</v>
      </c>
      <c r="C4" s="12">
        <v>38442.479166666664</v>
      </c>
      <c r="D4" s="18">
        <v>3.7291666666642413</v>
      </c>
      <c r="E4" s="13">
        <v>0.53125</v>
      </c>
      <c r="F4" s="14">
        <v>3</v>
      </c>
      <c r="G4" s="15" t="s">
        <v>44</v>
      </c>
      <c r="H4" s="16" t="s">
        <v>42</v>
      </c>
      <c r="I4" s="19">
        <v>27.83587</v>
      </c>
      <c r="J4" s="19">
        <v>-82.762299999999996</v>
      </c>
    </row>
    <row r="5" spans="1:10" x14ac:dyDescent="0.25">
      <c r="A5" s="11" t="s">
        <v>17</v>
      </c>
      <c r="B5" s="12">
        <v>38445.458333333336</v>
      </c>
      <c r="C5" s="12">
        <v>38445.770833333336</v>
      </c>
      <c r="D5" s="18">
        <v>3.2916666666715173</v>
      </c>
      <c r="E5" s="13">
        <v>0.61458333333575865</v>
      </c>
      <c r="F5" s="14">
        <v>4</v>
      </c>
      <c r="G5" s="15" t="s">
        <v>45</v>
      </c>
      <c r="H5" s="16" t="s">
        <v>42</v>
      </c>
      <c r="I5" s="19">
        <v>27.861989999999999</v>
      </c>
      <c r="J5" s="19">
        <v>-82.806950000000001</v>
      </c>
    </row>
    <row r="6" spans="1:10" x14ac:dyDescent="0.25">
      <c r="A6" s="11" t="s">
        <v>19</v>
      </c>
      <c r="B6" s="12">
        <v>38444.5</v>
      </c>
      <c r="C6" s="12">
        <v>38446.395833333336</v>
      </c>
      <c r="D6" s="18">
        <v>0.625</v>
      </c>
      <c r="E6" s="13">
        <v>0.44791666667151731</v>
      </c>
      <c r="F6" s="14">
        <v>9</v>
      </c>
      <c r="G6" s="15" t="s">
        <v>46</v>
      </c>
      <c r="H6" s="16" t="s">
        <v>42</v>
      </c>
      <c r="I6" s="19">
        <v>27.861160000000002</v>
      </c>
      <c r="J6" s="19">
        <v>-82.794560000000004</v>
      </c>
    </row>
    <row r="7" spans="1:10" x14ac:dyDescent="0.25">
      <c r="A7" s="11" t="s">
        <v>25</v>
      </c>
      <c r="B7" s="12">
        <v>38448.333333333336</v>
      </c>
      <c r="C7" s="12">
        <v>38448.34375</v>
      </c>
      <c r="D7" s="18">
        <v>1.9479166666642413</v>
      </c>
      <c r="E7" s="13">
        <v>0.33854166667151731</v>
      </c>
      <c r="F7" s="14">
        <v>5</v>
      </c>
      <c r="G7" s="15" t="s">
        <v>47</v>
      </c>
      <c r="H7" s="16" t="s">
        <v>42</v>
      </c>
      <c r="I7" s="19">
        <v>27.86355</v>
      </c>
      <c r="J7" s="19">
        <v>-82.834119999999999</v>
      </c>
    </row>
    <row r="8" spans="1:10" x14ac:dyDescent="0.25">
      <c r="A8" s="11" t="s">
        <v>21</v>
      </c>
      <c r="B8" s="12">
        <v>38447.375</v>
      </c>
      <c r="C8" s="12">
        <v>38449.125</v>
      </c>
      <c r="D8" s="18">
        <v>0.78125</v>
      </c>
      <c r="E8" s="13">
        <v>0.25</v>
      </c>
      <c r="F8" s="14">
        <v>10</v>
      </c>
      <c r="G8" s="15" t="s">
        <v>48</v>
      </c>
      <c r="H8" s="16" t="s">
        <v>42</v>
      </c>
      <c r="I8" s="19">
        <v>27.839670000000002</v>
      </c>
      <c r="J8" s="19">
        <v>-82.766189999999995</v>
      </c>
    </row>
    <row r="9" spans="1:10" x14ac:dyDescent="0.25">
      <c r="A9" s="11" t="s">
        <v>24</v>
      </c>
      <c r="B9" s="12">
        <v>38447.416666666664</v>
      </c>
      <c r="C9" s="12">
        <v>38449.354166666664</v>
      </c>
      <c r="D9" s="18">
        <v>0.22916666666424135</v>
      </c>
      <c r="E9" s="13">
        <v>0.38541666666424135</v>
      </c>
      <c r="F9" s="14">
        <v>11</v>
      </c>
      <c r="G9" s="15" t="s">
        <v>49</v>
      </c>
      <c r="H9" s="16" t="s">
        <v>42</v>
      </c>
      <c r="I9" s="19">
        <v>27.84356</v>
      </c>
      <c r="J9" s="19">
        <v>-82.767470000000003</v>
      </c>
    </row>
    <row r="10" spans="1:10" x14ac:dyDescent="0.25">
      <c r="A10" s="11" t="s">
        <v>50</v>
      </c>
      <c r="B10" s="12">
        <v>38449.680555555555</v>
      </c>
      <c r="C10" s="12">
        <v>38449.680555555555</v>
      </c>
      <c r="D10" s="18">
        <v>0.32638888889050577</v>
      </c>
      <c r="E10" s="13">
        <v>0.68055555555474712</v>
      </c>
      <c r="F10" s="14">
        <v>6</v>
      </c>
      <c r="G10" s="15" t="s">
        <v>51</v>
      </c>
      <c r="H10" s="16" t="s">
        <v>42</v>
      </c>
      <c r="I10" s="19">
        <v>27.86908</v>
      </c>
      <c r="J10" s="19">
        <v>-82.823549999999997</v>
      </c>
    </row>
    <row r="11" spans="1:10" x14ac:dyDescent="0.25">
      <c r="A11" s="11" t="s">
        <v>27</v>
      </c>
      <c r="B11" s="12">
        <v>38452.385416666664</v>
      </c>
      <c r="C11" s="12">
        <v>38452.385416666664</v>
      </c>
      <c r="D11" s="18">
        <v>6.6145833333284827</v>
      </c>
      <c r="E11" s="13">
        <v>0.38541666666424135</v>
      </c>
      <c r="F11" s="14">
        <v>7</v>
      </c>
      <c r="G11" s="15" t="s">
        <v>52</v>
      </c>
      <c r="H11" s="16" t="s">
        <v>42</v>
      </c>
      <c r="I11" s="19">
        <v>27.865469999999998</v>
      </c>
      <c r="J11" s="19">
        <v>-82.746700000000004</v>
      </c>
    </row>
    <row r="12" spans="1:10" x14ac:dyDescent="0.25">
      <c r="A12" s="11" t="s">
        <v>53</v>
      </c>
      <c r="B12" s="12">
        <v>38450.625</v>
      </c>
      <c r="C12" s="12">
        <v>38454.354166666664</v>
      </c>
      <c r="D12" s="18">
        <v>1.96875</v>
      </c>
      <c r="E12" s="13">
        <v>0.48958333332848269</v>
      </c>
      <c r="F12" s="14">
        <v>12</v>
      </c>
      <c r="G12" s="15" t="s">
        <v>54</v>
      </c>
      <c r="H12" s="16" t="s">
        <v>42</v>
      </c>
      <c r="I12" s="19">
        <v>27.85042</v>
      </c>
      <c r="J12" s="19">
        <v>-82.802239999999998</v>
      </c>
    </row>
    <row r="13" spans="1:10" ht="17.25" x14ac:dyDescent="0.25">
      <c r="A13" s="11" t="s">
        <v>55</v>
      </c>
      <c r="B13" s="12">
        <v>38454.541666666664</v>
      </c>
      <c r="C13" s="12">
        <v>38454.625</v>
      </c>
      <c r="D13" s="18">
        <v>0.27083333333575865</v>
      </c>
      <c r="E13" s="13">
        <v>0.58333333332848269</v>
      </c>
      <c r="F13" s="14">
        <v>8</v>
      </c>
      <c r="G13" s="15" t="s">
        <v>56</v>
      </c>
      <c r="H13" s="16" t="s">
        <v>42</v>
      </c>
      <c r="I13" s="19">
        <v>27.863219999999998</v>
      </c>
      <c r="J13" s="19">
        <v>-82.825559999999996</v>
      </c>
    </row>
    <row r="14" spans="1:10" x14ac:dyDescent="0.25">
      <c r="A14" s="11" t="s">
        <v>29</v>
      </c>
      <c r="B14" s="12">
        <v>38455.385416666664</v>
      </c>
      <c r="C14" s="12">
        <v>38455.385416666664</v>
      </c>
      <c r="D14" s="18">
        <v>0.76041666666424135</v>
      </c>
      <c r="E14" s="13">
        <v>0.38541666666424135</v>
      </c>
      <c r="F14" s="14">
        <v>7</v>
      </c>
      <c r="G14" s="15" t="s">
        <v>52</v>
      </c>
      <c r="H14" s="16" t="s">
        <v>42</v>
      </c>
      <c r="I14" s="19">
        <v>27.865469999999998</v>
      </c>
      <c r="J14" s="19">
        <v>-82.746700000000004</v>
      </c>
    </row>
    <row r="15" spans="1:10" x14ac:dyDescent="0.25">
      <c r="A15" s="20"/>
      <c r="B15" s="21"/>
      <c r="C15" s="21"/>
      <c r="D15" s="22"/>
      <c r="E15" s="23"/>
      <c r="F15" s="24"/>
      <c r="G15" s="25"/>
      <c r="H15" s="26"/>
      <c r="I15" s="27"/>
      <c r="J15" s="27"/>
    </row>
    <row r="16" spans="1:10" x14ac:dyDescent="0.25">
      <c r="A16" s="20"/>
      <c r="B16" s="21"/>
      <c r="C16" s="21"/>
      <c r="D16" s="22"/>
      <c r="E16" s="23"/>
      <c r="F16" s="24"/>
      <c r="G16" s="25"/>
      <c r="H16" s="26"/>
      <c r="I16" s="27"/>
      <c r="J16" s="27"/>
    </row>
    <row r="17" spans="1:10" x14ac:dyDescent="0.25">
      <c r="A17" s="20"/>
      <c r="B17" s="21"/>
      <c r="C17" s="21"/>
      <c r="D17" s="22"/>
      <c r="E17" s="23"/>
      <c r="F17" s="24"/>
      <c r="G17" s="25"/>
      <c r="H17" s="26"/>
      <c r="I17" s="27"/>
      <c r="J17" s="27"/>
    </row>
    <row r="18" spans="1:10" x14ac:dyDescent="0.25">
      <c r="A18" s="20"/>
      <c r="B18" s="21"/>
      <c r="C18" s="21"/>
      <c r="D18" s="22"/>
      <c r="E18" s="28"/>
      <c r="F18" s="24"/>
      <c r="G18" s="25"/>
      <c r="H18" s="26"/>
      <c r="I18" s="27"/>
      <c r="J18" s="27"/>
    </row>
    <row r="19" spans="1:10" x14ac:dyDescent="0.25">
      <c r="A19" s="29"/>
      <c r="B19" s="22"/>
      <c r="C19" s="22" t="s">
        <v>33</v>
      </c>
      <c r="D19" s="22">
        <v>1.7476851851849158</v>
      </c>
      <c r="E19" s="30">
        <v>0.47262286324761449</v>
      </c>
      <c r="F19" s="29"/>
      <c r="G19" s="29"/>
      <c r="H19" s="31" t="s">
        <v>33</v>
      </c>
      <c r="I19" s="19">
        <f>AVERAGE(I2:I14)</f>
        <v>27.852056153846156</v>
      </c>
      <c r="J19" s="19">
        <f>AVERAGE(J2:J14)</f>
        <v>-82.789705384615374</v>
      </c>
    </row>
    <row r="20" spans="1:10" x14ac:dyDescent="0.25">
      <c r="A20" s="29"/>
      <c r="B20" s="32"/>
      <c r="C20" s="22" t="s">
        <v>38</v>
      </c>
      <c r="D20" s="33">
        <v>38457.133101851847</v>
      </c>
      <c r="E20" s="30"/>
      <c r="F20" s="29"/>
      <c r="G20" s="29"/>
      <c r="H20" s="31" t="s">
        <v>35</v>
      </c>
      <c r="I20" s="19">
        <f>STDEV(I2:I14)</f>
        <v>1.8963281422466782E-2</v>
      </c>
      <c r="J20" s="19">
        <f>STDEV(J2:J14)</f>
        <v>2.9542946878338541E-2</v>
      </c>
    </row>
    <row r="21" spans="1:10" x14ac:dyDescent="0.25">
      <c r="A21" s="29"/>
      <c r="B21" s="34"/>
      <c r="C21" s="35" t="s">
        <v>34</v>
      </c>
      <c r="D21" s="22">
        <v>1.9424910898537715</v>
      </c>
      <c r="E21" s="30">
        <v>0.14678808980289393</v>
      </c>
      <c r="F21" s="29"/>
      <c r="G21" s="29"/>
      <c r="H21" s="36" t="s">
        <v>36</v>
      </c>
      <c r="I21" s="37">
        <f>I19+I20</f>
        <v>27.871019435268622</v>
      </c>
      <c r="J21" s="37">
        <f>J19+J20</f>
        <v>-82.760162437737037</v>
      </c>
    </row>
    <row r="22" spans="1:10" ht="15.75" thickBot="1" x14ac:dyDescent="0.3">
      <c r="A22" s="29"/>
      <c r="B22" s="34"/>
      <c r="C22" s="35"/>
      <c r="D22" s="22"/>
      <c r="E22" s="30"/>
      <c r="F22" s="29"/>
      <c r="G22" s="29"/>
      <c r="H22" s="36" t="s">
        <v>37</v>
      </c>
      <c r="I22" s="37">
        <f>I19-I20</f>
        <v>27.833092872423691</v>
      </c>
      <c r="J22" s="37">
        <f>J19-J20</f>
        <v>-82.819248331493711</v>
      </c>
    </row>
    <row r="23" spans="1:10" ht="15.75" thickBot="1" x14ac:dyDescent="0.3">
      <c r="A23" s="29"/>
      <c r="B23" s="34"/>
      <c r="C23" s="35"/>
      <c r="D23" s="38" t="s">
        <v>39</v>
      </c>
      <c r="E23" s="39" t="s">
        <v>40</v>
      </c>
      <c r="F23" s="29"/>
      <c r="G23" s="29"/>
      <c r="H23" s="5"/>
      <c r="I23" s="5"/>
      <c r="J23" s="5"/>
    </row>
    <row r="24" spans="1:10" x14ac:dyDescent="0.25">
      <c r="A24" s="5"/>
      <c r="B24" s="5"/>
      <c r="C24" s="40"/>
      <c r="D24" s="3">
        <v>38455.190610761994</v>
      </c>
      <c r="E24" s="4">
        <v>0.32583477344472056</v>
      </c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3">
        <v>38459.075592941699</v>
      </c>
      <c r="E25" s="4">
        <v>0.61941095305050842</v>
      </c>
      <c r="F25" s="5"/>
      <c r="G25" s="5"/>
      <c r="H25" s="5"/>
      <c r="I25" s="5"/>
      <c r="J25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25" sqref="H25"/>
    </sheetView>
  </sheetViews>
  <sheetFormatPr defaultRowHeight="15" x14ac:dyDescent="0.25"/>
  <cols>
    <col min="1" max="1" width="9.140625" style="44"/>
    <col min="2" max="2" width="13.42578125" style="45" customWidth="1"/>
    <col min="3" max="3" width="15.140625" style="45" customWidth="1"/>
    <col min="4" max="4" width="11.28515625" style="47" customWidth="1"/>
    <col min="5" max="5" width="14.28515625" style="48" customWidth="1"/>
    <col min="6" max="6" width="11" style="44" customWidth="1"/>
    <col min="7" max="7" width="22.5703125" style="44" customWidth="1"/>
    <col min="8" max="8" width="16" style="44" customWidth="1"/>
    <col min="9" max="16384" width="9.140625" style="44"/>
  </cols>
  <sheetData>
    <row r="1" spans="1:10" x14ac:dyDescent="0.25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9" t="s">
        <v>9</v>
      </c>
    </row>
    <row r="2" spans="1:10" x14ac:dyDescent="0.25">
      <c r="A2" s="11"/>
      <c r="B2" s="12"/>
      <c r="C2" s="12"/>
      <c r="D2" s="12"/>
      <c r="E2" s="13">
        <f>MOD(((C2-B2)/2+B2),1)</f>
        <v>0</v>
      </c>
      <c r="F2" s="49"/>
      <c r="G2" s="15"/>
      <c r="H2" s="15"/>
      <c r="I2" s="17"/>
      <c r="J2" s="17"/>
    </row>
    <row r="3" spans="1:10" x14ac:dyDescent="0.25">
      <c r="A3" s="11"/>
      <c r="B3" s="12"/>
      <c r="C3" s="12"/>
      <c r="D3" s="18">
        <f>C3-C2</f>
        <v>0</v>
      </c>
      <c r="E3" s="13">
        <f t="shared" ref="E3:E12" si="0">MOD(((C3-B3)/2+B3),1)</f>
        <v>0</v>
      </c>
      <c r="F3" s="49"/>
      <c r="G3" s="15"/>
      <c r="H3" s="15"/>
      <c r="I3" s="19"/>
      <c r="J3" s="19"/>
    </row>
    <row r="4" spans="1:10" x14ac:dyDescent="0.25">
      <c r="A4" s="11"/>
      <c r="B4" s="12"/>
      <c r="C4" s="12"/>
      <c r="D4" s="18">
        <f t="shared" ref="D4:D12" si="1">C4-C3</f>
        <v>0</v>
      </c>
      <c r="E4" s="13">
        <f t="shared" si="0"/>
        <v>0</v>
      </c>
      <c r="F4" s="49"/>
      <c r="G4" s="15"/>
      <c r="H4" s="15"/>
      <c r="I4" s="19"/>
      <c r="J4" s="19"/>
    </row>
    <row r="5" spans="1:10" x14ac:dyDescent="0.25">
      <c r="A5" s="11"/>
      <c r="B5" s="12"/>
      <c r="C5" s="12"/>
      <c r="D5" s="18">
        <f t="shared" si="1"/>
        <v>0</v>
      </c>
      <c r="E5" s="13">
        <f t="shared" si="0"/>
        <v>0</v>
      </c>
      <c r="F5" s="49"/>
      <c r="G5" s="15"/>
      <c r="H5" s="15"/>
      <c r="I5" s="19"/>
      <c r="J5" s="19"/>
    </row>
    <row r="6" spans="1:10" x14ac:dyDescent="0.25">
      <c r="A6" s="11"/>
      <c r="B6" s="12"/>
      <c r="C6" s="12"/>
      <c r="D6" s="18">
        <f t="shared" si="1"/>
        <v>0</v>
      </c>
      <c r="E6" s="13">
        <f t="shared" si="0"/>
        <v>0</v>
      </c>
      <c r="F6" s="49"/>
      <c r="G6" s="15"/>
      <c r="H6" s="15"/>
      <c r="I6" s="19"/>
      <c r="J6" s="19"/>
    </row>
    <row r="7" spans="1:10" x14ac:dyDescent="0.25">
      <c r="A7" s="11"/>
      <c r="B7" s="12"/>
      <c r="C7" s="12"/>
      <c r="D7" s="18">
        <f t="shared" si="1"/>
        <v>0</v>
      </c>
      <c r="E7" s="13">
        <f t="shared" si="0"/>
        <v>0</v>
      </c>
      <c r="F7" s="49"/>
      <c r="G7" s="15"/>
      <c r="H7" s="15"/>
      <c r="I7" s="19"/>
      <c r="J7" s="19"/>
    </row>
    <row r="8" spans="1:10" x14ac:dyDescent="0.25">
      <c r="A8" s="11"/>
      <c r="B8" s="12"/>
      <c r="C8" s="12"/>
      <c r="D8" s="18">
        <f t="shared" si="1"/>
        <v>0</v>
      </c>
      <c r="E8" s="13">
        <f t="shared" si="0"/>
        <v>0</v>
      </c>
      <c r="F8" s="49"/>
      <c r="G8" s="15"/>
      <c r="H8" s="15"/>
      <c r="I8" s="19"/>
      <c r="J8" s="19"/>
    </row>
    <row r="9" spans="1:10" x14ac:dyDescent="0.25">
      <c r="A9" s="11"/>
      <c r="B9" s="12"/>
      <c r="C9" s="12"/>
      <c r="D9" s="18">
        <f t="shared" si="1"/>
        <v>0</v>
      </c>
      <c r="E9" s="13">
        <f t="shared" si="0"/>
        <v>0</v>
      </c>
      <c r="F9" s="49"/>
      <c r="G9" s="15"/>
      <c r="H9" s="15"/>
      <c r="I9" s="19"/>
      <c r="J9" s="19"/>
    </row>
    <row r="10" spans="1:10" x14ac:dyDescent="0.25">
      <c r="A10" s="11"/>
      <c r="B10" s="12"/>
      <c r="C10" s="12"/>
      <c r="D10" s="18">
        <f t="shared" si="1"/>
        <v>0</v>
      </c>
      <c r="E10" s="13">
        <f t="shared" si="0"/>
        <v>0</v>
      </c>
      <c r="F10" s="49"/>
      <c r="G10" s="15"/>
      <c r="H10" s="15"/>
      <c r="I10" s="19"/>
      <c r="J10" s="19"/>
    </row>
    <row r="11" spans="1:10" x14ac:dyDescent="0.25">
      <c r="A11" s="11"/>
      <c r="B11" s="12"/>
      <c r="C11" s="12"/>
      <c r="D11" s="18">
        <f t="shared" si="1"/>
        <v>0</v>
      </c>
      <c r="E11" s="13">
        <f t="shared" si="0"/>
        <v>0</v>
      </c>
      <c r="F11" s="49"/>
      <c r="G11" s="15"/>
      <c r="H11" s="15"/>
      <c r="I11" s="19"/>
      <c r="J11" s="19"/>
    </row>
    <row r="12" spans="1:10" x14ac:dyDescent="0.25">
      <c r="A12" s="11"/>
      <c r="B12" s="12"/>
      <c r="C12" s="12"/>
      <c r="D12" s="18">
        <f t="shared" si="1"/>
        <v>0</v>
      </c>
      <c r="E12" s="13">
        <f t="shared" si="0"/>
        <v>0</v>
      </c>
      <c r="F12" s="49"/>
      <c r="G12" s="15"/>
      <c r="H12" s="15"/>
      <c r="I12" s="19"/>
      <c r="J12" s="19"/>
    </row>
    <row r="13" spans="1:10" x14ac:dyDescent="0.25">
      <c r="A13" s="20"/>
      <c r="B13" s="21"/>
      <c r="C13" s="21"/>
      <c r="D13" s="22"/>
      <c r="E13" s="28"/>
      <c r="F13" s="24"/>
      <c r="G13" s="25"/>
      <c r="H13" s="15"/>
      <c r="I13" s="50"/>
      <c r="J13" s="50"/>
    </row>
    <row r="14" spans="1:10" x14ac:dyDescent="0.25">
      <c r="A14" s="29"/>
      <c r="B14" s="22"/>
      <c r="C14" s="22" t="s">
        <v>33</v>
      </c>
      <c r="D14" s="22">
        <f>AVERAGE(D3:D12)</f>
        <v>0</v>
      </c>
      <c r="E14" s="30">
        <f>AVERAGE(E2:E12)</f>
        <v>0</v>
      </c>
      <c r="F14" s="29"/>
      <c r="G14" s="29"/>
      <c r="H14" s="31" t="s">
        <v>33</v>
      </c>
      <c r="I14" s="50" t="e">
        <f>AVERAGE(I2:I12)</f>
        <v>#DIV/0!</v>
      </c>
      <c r="J14" s="50" t="e">
        <f>AVERAGE(J2:J12)</f>
        <v>#DIV/0!</v>
      </c>
    </row>
    <row r="15" spans="1:10" x14ac:dyDescent="0.25">
      <c r="A15" s="29"/>
      <c r="B15" s="32"/>
      <c r="C15" s="22" t="s">
        <v>38</v>
      </c>
      <c r="D15" s="33">
        <f>C12+D14</f>
        <v>0</v>
      </c>
      <c r="E15" s="30"/>
      <c r="F15" s="29"/>
      <c r="G15" s="29"/>
      <c r="H15" s="31" t="s">
        <v>35</v>
      </c>
      <c r="I15" s="19" t="e">
        <f>STDEV(I2:I12)</f>
        <v>#DIV/0!</v>
      </c>
      <c r="J15" s="19" t="e">
        <f>STDEV(J2:J12)</f>
        <v>#DIV/0!</v>
      </c>
    </row>
    <row r="16" spans="1:10" x14ac:dyDescent="0.25">
      <c r="A16" s="29"/>
      <c r="B16" s="34"/>
      <c r="C16" s="35" t="s">
        <v>34</v>
      </c>
      <c r="D16" s="22">
        <f>STDEV(D3:D12)</f>
        <v>0</v>
      </c>
      <c r="E16" s="30">
        <f>STDEV(E2:E12)</f>
        <v>0</v>
      </c>
      <c r="F16" s="29"/>
      <c r="G16" s="29"/>
      <c r="H16" s="36" t="s">
        <v>36</v>
      </c>
      <c r="I16" s="37" t="e">
        <f>I14+I15</f>
        <v>#DIV/0!</v>
      </c>
      <c r="J16" s="37" t="e">
        <f>J14+J15</f>
        <v>#DIV/0!</v>
      </c>
    </row>
    <row r="17" spans="1:10" ht="15.75" thickBot="1" x14ac:dyDescent="0.3">
      <c r="A17" s="29"/>
      <c r="B17" s="34"/>
      <c r="C17" s="35"/>
      <c r="D17" s="22"/>
      <c r="E17" s="30"/>
      <c r="F17" s="29"/>
      <c r="G17" s="29"/>
      <c r="H17" s="36" t="s">
        <v>37</v>
      </c>
      <c r="I17" s="37" t="e">
        <f>I14-I15</f>
        <v>#DIV/0!</v>
      </c>
      <c r="J17" s="37" t="e">
        <f>J14-J15</f>
        <v>#DIV/0!</v>
      </c>
    </row>
    <row r="18" spans="1:10" ht="15.75" thickBot="1" x14ac:dyDescent="0.3">
      <c r="A18" s="29"/>
      <c r="B18" s="34"/>
      <c r="C18" s="35"/>
      <c r="D18" s="38" t="s">
        <v>39</v>
      </c>
      <c r="E18" s="39" t="s">
        <v>40</v>
      </c>
      <c r="F18" s="29"/>
      <c r="G18" s="29"/>
    </row>
    <row r="19" spans="1:10" x14ac:dyDescent="0.25">
      <c r="C19" s="51"/>
      <c r="D19" s="1">
        <f>D15-D16</f>
        <v>0</v>
      </c>
      <c r="E19" s="2">
        <f>E14-E16</f>
        <v>0</v>
      </c>
    </row>
    <row r="20" spans="1:10" x14ac:dyDescent="0.25">
      <c r="D20" s="1">
        <f>D15+D16</f>
        <v>0</v>
      </c>
      <c r="E20" s="2">
        <f>E14+E16</f>
        <v>0</v>
      </c>
    </row>
    <row r="23" spans="1:10" x14ac:dyDescent="0.25">
      <c r="B23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 Academy</dc:creator>
  <cp:lastModifiedBy>Analyst Academy</cp:lastModifiedBy>
  <dcterms:created xsi:type="dcterms:W3CDTF">2011-08-30T14:18:52Z</dcterms:created>
  <dcterms:modified xsi:type="dcterms:W3CDTF">2012-03-16T01:36:50Z</dcterms:modified>
</cp:coreProperties>
</file>